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Лист1!$A$10:$K$46</definedName>
  </definedNames>
  <calcPr calcId="124519"/>
</workbook>
</file>

<file path=xl/calcChain.xml><?xml version="1.0" encoding="utf-8"?>
<calcChain xmlns="http://schemas.openxmlformats.org/spreadsheetml/2006/main">
  <c r="I45" i="1"/>
  <c r="J45" s="1"/>
  <c r="I44" l="1"/>
  <c r="J44" s="1"/>
  <c r="I43"/>
  <c r="J43" s="1"/>
  <c r="I42" l="1"/>
  <c r="J42" s="1"/>
  <c r="I12" l="1"/>
  <c r="J12" s="1"/>
  <c r="I13"/>
  <c r="J13" s="1"/>
  <c r="I14"/>
  <c r="J14" s="1"/>
  <c r="I15"/>
  <c r="J15" s="1"/>
  <c r="I16"/>
  <c r="J16" s="1"/>
  <c r="I17"/>
  <c r="J17" s="1"/>
  <c r="I18"/>
  <c r="J18" s="1"/>
  <c r="I19"/>
  <c r="J19" s="1"/>
  <c r="I20"/>
  <c r="J20" s="1"/>
  <c r="I21"/>
  <c r="J21" s="1"/>
  <c r="I22"/>
  <c r="J22" s="1"/>
  <c r="I23"/>
  <c r="J23" s="1"/>
  <c r="I24"/>
  <c r="J24" s="1"/>
  <c r="I25"/>
  <c r="J25" s="1"/>
  <c r="I26"/>
  <c r="J26" s="1"/>
  <c r="I27"/>
  <c r="J27" s="1"/>
  <c r="I28"/>
  <c r="J28" s="1"/>
  <c r="I29"/>
  <c r="J29" s="1"/>
  <c r="I30"/>
  <c r="J30" s="1"/>
  <c r="I31"/>
  <c r="J31" s="1"/>
  <c r="I32"/>
  <c r="J32" s="1"/>
  <c r="I33"/>
  <c r="J33" s="1"/>
  <c r="I34"/>
  <c r="J34" s="1"/>
  <c r="I35"/>
  <c r="J35" s="1"/>
  <c r="I36"/>
  <c r="J36" s="1"/>
  <c r="I37"/>
  <c r="J37" s="1"/>
  <c r="I38"/>
  <c r="J38" s="1"/>
  <c r="I39"/>
  <c r="J39" s="1"/>
  <c r="I40"/>
  <c r="J40" s="1"/>
  <c r="I41"/>
  <c r="J41" s="1"/>
  <c r="I11"/>
  <c r="J11" s="1"/>
</calcChain>
</file>

<file path=xl/sharedStrings.xml><?xml version="1.0" encoding="utf-8"?>
<sst xmlns="http://schemas.openxmlformats.org/spreadsheetml/2006/main" count="118" uniqueCount="103">
  <si>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</si>
  <si>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</si>
  <si>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</si>
  <si>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</si>
  <si>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</si>
  <si>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</si>
  <si>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</si>
  <si>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Коэффициент: 0,7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</si>
  <si>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</si>
  <si>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</si>
  <si>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</si>
  <si>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Кабель до 35 кВ в проложенных трубах, блоках и коробах, масса 1 м кабеля: до 1 кг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</si>
  <si>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</si>
  <si>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</si>
  <si>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</si>
  <si>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</si>
  <si>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ТЕРм10-06-051-02</t>
  </si>
  <si>
    <t>ТЕРм08-02-148-01</t>
  </si>
  <si>
    <t>ТЕРм10-06-035-01</t>
  </si>
  <si>
    <t>ТЕРм10-06-050-01</t>
  </si>
  <si>
    <t>1000 м3 грунта</t>
  </si>
  <si>
    <t>1 км кабеля</t>
  </si>
  <si>
    <t>100 шт.</t>
  </si>
  <si>
    <t>Кабель на столбовой линии, масса 1 м: до 2 кг</t>
  </si>
  <si>
    <t>100м.кабеля</t>
  </si>
  <si>
    <t>Прокладка, проверка затухания и ввод ШСС в УССЛК</t>
  </si>
  <si>
    <t>100м шнура</t>
  </si>
  <si>
    <t>ТЕРм10-06-055-08</t>
  </si>
  <si>
    <t>Коэф. снижения (0&lt;Са≤1)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</si>
  <si>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</si>
  <si>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</si>
  <si>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</si>
  <si>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</si>
  <si>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ТЕР34-02-025-02</t>
  </si>
  <si>
    <t>1 опора</t>
  </si>
  <si>
    <t>ТЕРм10-06-003-01</t>
  </si>
  <si>
    <t xml:space="preserve">Кабель, прокладываемый в траншее, масса 1м кабеля: до 0,6 </t>
  </si>
  <si>
    <t>ТЕР34-02-017-01</t>
  </si>
  <si>
    <t>1 переход</t>
  </si>
  <si>
    <t>ТЕР34-02-017-02</t>
  </si>
  <si>
    <t>Устройство переходов подземных методом горизонтального прокола: на каждые последующие 5 м добавлять к расценке 34-02-017-01</t>
  </si>
  <si>
    <t>Установка, монтаж УССЛК с учетом измерений в процессе монтажа на волоконно-оптическом кабеле ГТС с числом волокон: 64</t>
  </si>
  <si>
    <t>Устройство переходов подземных методом горизонтального прокола: первой трубой до 10 м</t>
  </si>
  <si>
    <t>Установка средствами малой механизации опор железобетонных одинарных высотой: до 8,5 м</t>
  </si>
  <si>
    <r>
      <t>ТЕР34-02-035-11</t>
    </r>
    <r>
      <rPr>
        <i/>
        <sz val="9"/>
        <rFont val="Arial"/>
        <family val="2"/>
        <charset val="204"/>
      </rPr>
      <t xml:space="preserve">
прим.</t>
    </r>
  </si>
  <si>
    <t>1 траверса</t>
  </si>
  <si>
    <t>ТЕРм08-03-591-08</t>
  </si>
  <si>
    <t>Розетка штепсельная: неутопленного типа при открытой проводке</t>
  </si>
  <si>
    <t>Крепление хомутами на установленных железобетонных опорах линий связи траверс стальных: четырехштырных одинарных(УПМК)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</si>
  <si>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</si>
  <si>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</si>
  <si>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ТЕР34-02-003-01</t>
  </si>
  <si>
    <t>Устройство трубопроводов из полиэтиленовых труб: до 2 отверстий</t>
  </si>
  <si>
    <t>1 канало-километр трубопровода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</si>
  <si>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</si>
  <si>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</si>
  <si>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ТЕРм10-06-034-27</t>
  </si>
  <si>
    <t>Герметизация канала кабельной канализации: свободного</t>
  </si>
  <si>
    <t>1 канал</t>
  </si>
  <si>
    <t>ТЕР34-02-077-02</t>
  </si>
  <si>
    <t>Развозка линейных материалов автомашинами за первый километр: опор железобетонных</t>
  </si>
  <si>
    <t>ТЕР34-02-077-06</t>
  </si>
  <si>
    <t>Развозка линейных материалов автомашинами за первый километр: прочих материалов</t>
  </si>
  <si>
    <t>1т-км</t>
  </si>
  <si>
    <t>ТЕРм08-02-374-01</t>
  </si>
  <si>
    <t>Устройство ввода в здание в стальной трубе, провод сечением до 16 мм2, количество проводов в линии: 2</t>
  </si>
  <si>
    <t>ТЕРм10-06-051-08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</si>
  <si>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</si>
  <si>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t>1шт</t>
  </si>
  <si>
    <t xml:space="preserve">ТЕРм10-06-051-01 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</si>
  <si>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</si>
  <si>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ТЕР46-03-010-02</t>
  </si>
  <si>
    <t>Пробивка в бетонных стенах и полах толщиной 100 мм отверстий площадью: до 100 см2</t>
  </si>
  <si>
    <t>100 отверстий</t>
  </si>
  <si>
    <t>ТЕРм10-06-048-07</t>
  </si>
  <si>
    <t>Прокладка волоконно-оптических кабелей в канализации: в трубопроводе по занятому каналу</t>
  </si>
  <si>
    <t>ТЕРм10-06-054-01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</si>
  <si>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</si>
  <si>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1 участок</t>
  </si>
  <si>
    <t>ТЕРм10-06-054-02</t>
  </si>
  <si>
    <t>Измерение на смонтированном участке волоконно-оптического кабеля ГТС в одном направлении с числом волокон: 8</t>
  </si>
  <si>
    <t>ТЕРм10-06-054-04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</si>
  <si>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</si>
  <si>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ТЕР34-02-028-01</t>
  </si>
  <si>
    <t>Установка подпоры к опорам высотой: до 8,5 м</t>
  </si>
  <si>
    <t>ТЕР01-02-057-03</t>
  </si>
  <si>
    <t>Разработка грунта вручную в траншеях глубиной до 2 м без креплений с откосами, группа грунтов: 3</t>
  </si>
  <si>
    <t>ТЕРм10-06-049-01</t>
  </si>
  <si>
    <t>Прокладка полиэтиленовой трубки в канализации: по свободному каналу трубопровода в одну нитку</t>
  </si>
  <si>
    <t>100 м канала</t>
  </si>
  <si>
    <t>ТЕРм10-06-051-04</t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</si>
  <si>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</si>
  <si>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t>ТЕРм10-06-015-08</t>
  </si>
  <si>
    <t>Установка: столбика замерного для линии связи</t>
  </si>
  <si>
    <t>ТЕРм08-02-177-01</t>
  </si>
  <si>
    <t>Указатель месторасположения трассы кабелей, проложенных в земле</t>
  </si>
  <si>
    <t>ТЕРм08-02-407-01</t>
  </si>
  <si>
    <t>Труба стальная по установленным конструкциям, по стенам с креплением скобами, диаметр: до 25 мм</t>
  </si>
  <si>
    <t>ТЕР01-02-031-04</t>
  </si>
  <si>
    <t>Бурение ям глубиной до 2 м бурильно-крановыми машинами: на автомобиле, группа грунтов 2</t>
  </si>
  <si>
    <t>100ям</t>
  </si>
  <si>
    <t>100м</t>
  </si>
  <si>
    <t>Приложение №1.2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</si>
</sst>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 Cyr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0" fillId="0" borderId="0" xfId="0" applyFill="1"/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49" fontId="2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1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1"/>
  <sheetViews>
    <sheetView tabSelected="1" topLeftCell="D43" workbookViewId="0">
      <selection activeCell="K47" sqref="K47"/>
    </sheetView>
  </sheetViews>
  <sheetFormatPr defaultRowHeight="15"/>
  <cols>
    <col min="1" max="1" width="7" style="1" customWidth="1"/>
    <col min="2" max="2" width="29.140625" style="1" customWidth="1"/>
    <col min="3" max="3" width="34.85546875" style="1" customWidth="1"/>
    <col min="4" max="4" width="23" style="1" customWidth="1"/>
    <col min="5" max="5" width="14.42578125" style="1" customWidth="1"/>
    <col min="6" max="7" width="15.28515625" style="1" customWidth="1"/>
    <col min="8" max="8" width="9.140625" style="1"/>
    <col min="9" max="9" width="14.7109375" style="1" customWidth="1"/>
    <col min="10" max="10" width="12.7109375" style="1" customWidth="1"/>
    <col min="11" max="11" width="14.140625" style="1" customWidth="1"/>
    <col min="12" max="16384" width="9.140625" style="1"/>
  </cols>
  <sheetData>
    <row r="1" spans="1:10">
      <c r="D1" s="24" t="s">
        <v>102</v>
      </c>
      <c r="E1" s="24"/>
      <c r="F1" s="24"/>
      <c r="G1" s="24"/>
      <c r="H1" s="24"/>
    </row>
    <row r="2" spans="1:10">
      <c r="D2" s="24"/>
      <c r="E2" s="24"/>
      <c r="F2" s="24"/>
      <c r="G2" s="24"/>
      <c r="H2" s="24"/>
    </row>
    <row r="4" spans="1:10" ht="20.25" customHeight="1">
      <c r="A4" s="35" t="s">
        <v>12</v>
      </c>
      <c r="B4" s="35"/>
      <c r="C4" s="35"/>
      <c r="D4" s="35"/>
      <c r="E4" s="35"/>
      <c r="F4" s="35"/>
      <c r="G4" s="15"/>
    </row>
    <row r="5" spans="1:10" ht="15" customHeight="1">
      <c r="B5" s="4" t="s">
        <v>7</v>
      </c>
    </row>
    <row r="7" spans="1:10" ht="58.5" customHeight="1">
      <c r="A7" s="28" t="s">
        <v>0</v>
      </c>
      <c r="B7" s="25" t="s">
        <v>15</v>
      </c>
      <c r="C7" s="28" t="s">
        <v>1</v>
      </c>
      <c r="D7" s="28" t="s">
        <v>2</v>
      </c>
      <c r="E7" s="28" t="s">
        <v>3</v>
      </c>
      <c r="F7" s="25" t="s">
        <v>13</v>
      </c>
      <c r="G7" s="25" t="s">
        <v>28</v>
      </c>
      <c r="H7" s="25" t="s">
        <v>14</v>
      </c>
      <c r="I7" s="25" t="s">
        <v>5</v>
      </c>
      <c r="J7" s="25" t="s">
        <v>6</v>
      </c>
    </row>
    <row r="8" spans="1:10" ht="22.5" customHeight="1">
      <c r="A8" s="29"/>
      <c r="B8" s="32"/>
      <c r="C8" s="30"/>
      <c r="D8" s="28"/>
      <c r="E8" s="28"/>
      <c r="F8" s="31"/>
      <c r="G8" s="31"/>
      <c r="H8" s="31"/>
      <c r="I8" s="26"/>
      <c r="J8" s="26"/>
    </row>
    <row r="9" spans="1:10" ht="19.5" hidden="1" customHeight="1">
      <c r="A9" s="29"/>
      <c r="B9" s="12"/>
      <c r="C9" s="30"/>
      <c r="D9" s="28"/>
      <c r="E9" s="28"/>
      <c r="F9" s="2"/>
      <c r="G9" s="2"/>
      <c r="H9" s="13"/>
      <c r="I9" s="27"/>
      <c r="J9" s="27"/>
    </row>
    <row r="10" spans="1:10" ht="16.5" customHeight="1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</row>
    <row r="11" spans="1:10" ht="36">
      <c r="A11" s="3">
        <v>1</v>
      </c>
      <c r="B11" s="16" t="s">
        <v>17</v>
      </c>
      <c r="C11" s="17" t="s">
        <v>11</v>
      </c>
      <c r="D11" s="18" t="s">
        <v>4</v>
      </c>
      <c r="E11" s="3">
        <v>4</v>
      </c>
      <c r="F11" s="18">
        <v>963.17</v>
      </c>
      <c r="G11" s="36">
        <v>1</v>
      </c>
      <c r="H11" s="18">
        <v>2.4</v>
      </c>
      <c r="I11" s="19">
        <f>H11*$G$11*F11</f>
        <v>2311.6079999999997</v>
      </c>
      <c r="J11" s="19">
        <f>I11*E11</f>
        <v>9246.4319999999989</v>
      </c>
    </row>
    <row r="12" spans="1:10" ht="48">
      <c r="A12" s="3">
        <v>2</v>
      </c>
      <c r="B12" s="16" t="s">
        <v>16</v>
      </c>
      <c r="C12" s="17" t="s">
        <v>9</v>
      </c>
      <c r="D12" s="18" t="s">
        <v>10</v>
      </c>
      <c r="E12" s="3">
        <v>415</v>
      </c>
      <c r="F12" s="18">
        <v>2381.5300000000002</v>
      </c>
      <c r="G12" s="37"/>
      <c r="H12" s="18">
        <v>2</v>
      </c>
      <c r="I12" s="19">
        <f t="shared" ref="I12:I42" si="0">H12*$G$11*F12</f>
        <v>4763.0600000000004</v>
      </c>
      <c r="J12" s="19">
        <f t="shared" ref="J12:J42" si="1">I12*E12</f>
        <v>1976669.9000000001</v>
      </c>
    </row>
    <row r="13" spans="1:10" ht="24">
      <c r="A13" s="3">
        <v>3</v>
      </c>
      <c r="B13" s="16" t="s">
        <v>18</v>
      </c>
      <c r="C13" s="17" t="s">
        <v>23</v>
      </c>
      <c r="D13" s="18" t="s">
        <v>24</v>
      </c>
      <c r="E13" s="3">
        <v>330</v>
      </c>
      <c r="F13" s="18">
        <v>771.51</v>
      </c>
      <c r="G13" s="37"/>
      <c r="H13" s="18">
        <v>2.4</v>
      </c>
      <c r="I13" s="19">
        <f t="shared" si="0"/>
        <v>1851.6239999999998</v>
      </c>
      <c r="J13" s="19">
        <f t="shared" si="1"/>
        <v>611035.91999999993</v>
      </c>
    </row>
    <row r="14" spans="1:10" ht="24">
      <c r="A14" s="3">
        <v>4</v>
      </c>
      <c r="B14" s="16" t="s">
        <v>19</v>
      </c>
      <c r="C14" s="17" t="s">
        <v>25</v>
      </c>
      <c r="D14" s="18" t="s">
        <v>26</v>
      </c>
      <c r="E14" s="3">
        <v>8.52</v>
      </c>
      <c r="F14" s="18">
        <v>129.87</v>
      </c>
      <c r="G14" s="37"/>
      <c r="H14" s="18">
        <v>2.4</v>
      </c>
      <c r="I14" s="19">
        <f t="shared" si="0"/>
        <v>311.68799999999999</v>
      </c>
      <c r="J14" s="19">
        <f t="shared" si="1"/>
        <v>2655.5817599999996</v>
      </c>
    </row>
    <row r="15" spans="1:10" ht="48">
      <c r="A15" s="3">
        <v>5</v>
      </c>
      <c r="B15" s="16" t="s">
        <v>29</v>
      </c>
      <c r="C15" s="17" t="s">
        <v>30</v>
      </c>
      <c r="D15" s="18" t="s">
        <v>20</v>
      </c>
      <c r="E15" s="3">
        <v>0.12</v>
      </c>
      <c r="F15" s="18">
        <v>4910.55</v>
      </c>
      <c r="G15" s="37"/>
      <c r="H15" s="18">
        <v>2.4</v>
      </c>
      <c r="I15" s="19">
        <f t="shared" si="0"/>
        <v>11785.32</v>
      </c>
      <c r="J15" s="19">
        <f t="shared" si="1"/>
        <v>1414.2384</v>
      </c>
    </row>
    <row r="16" spans="1:10" ht="48">
      <c r="A16" s="3">
        <v>6</v>
      </c>
      <c r="B16" s="16" t="s">
        <v>31</v>
      </c>
      <c r="C16" s="17" t="s">
        <v>32</v>
      </c>
      <c r="D16" s="18" t="s">
        <v>20</v>
      </c>
      <c r="E16" s="3">
        <v>0.12</v>
      </c>
      <c r="F16" s="18">
        <v>910.02</v>
      </c>
      <c r="G16" s="37"/>
      <c r="H16" s="18">
        <v>2.4</v>
      </c>
      <c r="I16" s="19">
        <f t="shared" si="0"/>
        <v>2184.0479999999998</v>
      </c>
      <c r="J16" s="19">
        <f t="shared" si="1"/>
        <v>262.08575999999994</v>
      </c>
    </row>
    <row r="17" spans="1:10" ht="36">
      <c r="A17" s="3">
        <v>7</v>
      </c>
      <c r="B17" s="16" t="s">
        <v>33</v>
      </c>
      <c r="C17" s="17" t="s">
        <v>43</v>
      </c>
      <c r="D17" s="18" t="s">
        <v>34</v>
      </c>
      <c r="E17" s="3">
        <v>805</v>
      </c>
      <c r="F17" s="18">
        <v>122.51</v>
      </c>
      <c r="G17" s="37"/>
      <c r="H17" s="18">
        <v>2.4</v>
      </c>
      <c r="I17" s="19">
        <f t="shared" si="0"/>
        <v>294.024</v>
      </c>
      <c r="J17" s="19">
        <f t="shared" si="1"/>
        <v>236689.32</v>
      </c>
    </row>
    <row r="18" spans="1:10" ht="24">
      <c r="A18" s="3">
        <v>8</v>
      </c>
      <c r="B18" s="16" t="s">
        <v>35</v>
      </c>
      <c r="C18" s="17" t="s">
        <v>36</v>
      </c>
      <c r="D18" s="18" t="s">
        <v>21</v>
      </c>
      <c r="E18" s="3">
        <v>0.36</v>
      </c>
      <c r="F18" s="18">
        <v>2173.98</v>
      </c>
      <c r="G18" s="37"/>
      <c r="H18" s="18">
        <v>2.4</v>
      </c>
      <c r="I18" s="19">
        <f t="shared" si="0"/>
        <v>5217.5519999999997</v>
      </c>
      <c r="J18" s="19">
        <f t="shared" si="1"/>
        <v>1878.3187199999998</v>
      </c>
    </row>
    <row r="19" spans="1:10" ht="36">
      <c r="A19" s="3">
        <v>9</v>
      </c>
      <c r="B19" s="16" t="s">
        <v>37</v>
      </c>
      <c r="C19" s="17" t="s">
        <v>42</v>
      </c>
      <c r="D19" s="18" t="s">
        <v>38</v>
      </c>
      <c r="E19" s="3">
        <v>4</v>
      </c>
      <c r="F19" s="18">
        <v>2230.6999999999998</v>
      </c>
      <c r="G19" s="37"/>
      <c r="H19" s="18">
        <v>2.4</v>
      </c>
      <c r="I19" s="19">
        <f t="shared" si="0"/>
        <v>5353.6799999999994</v>
      </c>
      <c r="J19" s="19">
        <f t="shared" si="1"/>
        <v>21414.719999999998</v>
      </c>
    </row>
    <row r="20" spans="1:10" ht="48">
      <c r="A20" s="3">
        <v>10</v>
      </c>
      <c r="B20" s="16" t="s">
        <v>39</v>
      </c>
      <c r="C20" s="17" t="s">
        <v>40</v>
      </c>
      <c r="D20" s="18" t="s">
        <v>38</v>
      </c>
      <c r="E20" s="3">
        <v>4</v>
      </c>
      <c r="F20" s="18">
        <v>895.46</v>
      </c>
      <c r="G20" s="37"/>
      <c r="H20" s="18">
        <v>2.4</v>
      </c>
      <c r="I20" s="19">
        <f t="shared" si="0"/>
        <v>2149.1039999999998</v>
      </c>
      <c r="J20" s="19">
        <f t="shared" si="1"/>
        <v>8596.4159999999993</v>
      </c>
    </row>
    <row r="21" spans="1:10" ht="48">
      <c r="A21" s="3">
        <v>11</v>
      </c>
      <c r="B21" s="16" t="s">
        <v>27</v>
      </c>
      <c r="C21" s="17" t="s">
        <v>41</v>
      </c>
      <c r="D21" s="18" t="s">
        <v>8</v>
      </c>
      <c r="E21" s="3">
        <v>1</v>
      </c>
      <c r="F21" s="18">
        <v>16116.86</v>
      </c>
      <c r="G21" s="37"/>
      <c r="H21" s="18">
        <v>2.4</v>
      </c>
      <c r="I21" s="19">
        <f t="shared" si="0"/>
        <v>38680.464</v>
      </c>
      <c r="J21" s="19">
        <f t="shared" si="1"/>
        <v>38680.464</v>
      </c>
    </row>
    <row r="22" spans="1:10" ht="48">
      <c r="A22" s="3">
        <v>12</v>
      </c>
      <c r="B22" s="16" t="s">
        <v>44</v>
      </c>
      <c r="C22" s="17" t="s">
        <v>48</v>
      </c>
      <c r="D22" s="18" t="s">
        <v>45</v>
      </c>
      <c r="E22" s="3">
        <v>415</v>
      </c>
      <c r="F22" s="18">
        <v>93.92</v>
      </c>
      <c r="G22" s="37"/>
      <c r="H22" s="18">
        <v>2.4</v>
      </c>
      <c r="I22" s="19">
        <f t="shared" si="0"/>
        <v>225.40799999999999</v>
      </c>
      <c r="J22" s="19">
        <f t="shared" si="1"/>
        <v>93544.319999999992</v>
      </c>
    </row>
    <row r="23" spans="1:10" ht="24">
      <c r="A23" s="3">
        <v>13</v>
      </c>
      <c r="B23" s="16" t="s">
        <v>46</v>
      </c>
      <c r="C23" s="17" t="s">
        <v>47</v>
      </c>
      <c r="D23" s="18" t="s">
        <v>22</v>
      </c>
      <c r="E23" s="3">
        <v>21.4</v>
      </c>
      <c r="F23" s="18">
        <v>1807.1</v>
      </c>
      <c r="G23" s="37"/>
      <c r="H23" s="18">
        <v>2.4</v>
      </c>
      <c r="I23" s="19">
        <f t="shared" si="0"/>
        <v>4337.04</v>
      </c>
      <c r="J23" s="19">
        <f t="shared" si="1"/>
        <v>92812.655999999988</v>
      </c>
    </row>
    <row r="24" spans="1:10" ht="48">
      <c r="A24" s="3">
        <v>14</v>
      </c>
      <c r="B24" s="16" t="s">
        <v>49</v>
      </c>
      <c r="C24" s="17" t="s">
        <v>50</v>
      </c>
      <c r="D24" s="18" t="s">
        <v>20</v>
      </c>
      <c r="E24" s="3">
        <v>0.1</v>
      </c>
      <c r="F24" s="18">
        <v>6318.82</v>
      </c>
      <c r="G24" s="37"/>
      <c r="H24" s="18">
        <v>2.4</v>
      </c>
      <c r="I24" s="19">
        <f t="shared" si="0"/>
        <v>15165.167999999998</v>
      </c>
      <c r="J24" s="19">
        <f t="shared" si="1"/>
        <v>1516.5167999999999</v>
      </c>
    </row>
    <row r="25" spans="1:10" ht="24">
      <c r="A25" s="3">
        <v>15</v>
      </c>
      <c r="B25" s="16" t="s">
        <v>51</v>
      </c>
      <c r="C25" s="17" t="s">
        <v>52</v>
      </c>
      <c r="D25" s="18" t="s">
        <v>53</v>
      </c>
      <c r="E25" s="3">
        <v>0.4</v>
      </c>
      <c r="F25" s="18">
        <v>3893.23</v>
      </c>
      <c r="G25" s="37"/>
      <c r="H25" s="18">
        <v>2.4</v>
      </c>
      <c r="I25" s="19">
        <f t="shared" si="0"/>
        <v>9343.7520000000004</v>
      </c>
      <c r="J25" s="19">
        <f t="shared" si="1"/>
        <v>3737.5008000000003</v>
      </c>
    </row>
    <row r="26" spans="1:10" ht="36">
      <c r="A26" s="3">
        <v>16</v>
      </c>
      <c r="B26" s="16" t="s">
        <v>54</v>
      </c>
      <c r="C26" s="17" t="s">
        <v>55</v>
      </c>
      <c r="D26" s="18" t="s">
        <v>4</v>
      </c>
      <c r="E26" s="3">
        <v>4</v>
      </c>
      <c r="F26" s="18">
        <v>820.08</v>
      </c>
      <c r="G26" s="37"/>
      <c r="H26" s="18">
        <v>2.4</v>
      </c>
      <c r="I26" s="19">
        <f t="shared" si="0"/>
        <v>1968.192</v>
      </c>
      <c r="J26" s="19">
        <f t="shared" si="1"/>
        <v>7872.768</v>
      </c>
    </row>
    <row r="27" spans="1:10" ht="24">
      <c r="A27" s="3">
        <v>17</v>
      </c>
      <c r="B27" s="16" t="s">
        <v>56</v>
      </c>
      <c r="C27" s="17" t="s">
        <v>57</v>
      </c>
      <c r="D27" s="18" t="s">
        <v>58</v>
      </c>
      <c r="E27" s="3">
        <v>1</v>
      </c>
      <c r="F27" s="18">
        <v>97.09</v>
      </c>
      <c r="G27" s="37"/>
      <c r="H27" s="18">
        <v>2.4</v>
      </c>
      <c r="I27" s="19">
        <f t="shared" si="0"/>
        <v>233.01599999999999</v>
      </c>
      <c r="J27" s="19">
        <f t="shared" si="1"/>
        <v>233.01599999999999</v>
      </c>
    </row>
    <row r="28" spans="1:10" ht="48.75" customHeight="1">
      <c r="A28" s="3">
        <v>18</v>
      </c>
      <c r="B28" s="16" t="s">
        <v>59</v>
      </c>
      <c r="C28" s="17" t="s">
        <v>60</v>
      </c>
      <c r="D28" s="18" t="s">
        <v>10</v>
      </c>
      <c r="E28" s="3">
        <v>516.5</v>
      </c>
      <c r="F28" s="18">
        <v>76.209999999999994</v>
      </c>
      <c r="G28" s="37"/>
      <c r="H28" s="18">
        <v>2.4</v>
      </c>
      <c r="I28" s="19">
        <f t="shared" si="0"/>
        <v>182.90399999999997</v>
      </c>
      <c r="J28" s="19">
        <f t="shared" si="1"/>
        <v>94469.915999999983</v>
      </c>
    </row>
    <row r="29" spans="1:10" ht="36">
      <c r="A29" s="3">
        <v>19</v>
      </c>
      <c r="B29" s="16" t="s">
        <v>61</v>
      </c>
      <c r="C29" s="17" t="s">
        <v>62</v>
      </c>
      <c r="D29" s="18" t="s">
        <v>63</v>
      </c>
      <c r="E29" s="3">
        <v>5</v>
      </c>
      <c r="F29" s="18">
        <v>274.36</v>
      </c>
      <c r="G29" s="37"/>
      <c r="H29" s="18">
        <v>2.4</v>
      </c>
      <c r="I29" s="19">
        <f t="shared" si="0"/>
        <v>658.46400000000006</v>
      </c>
      <c r="J29" s="19">
        <f t="shared" si="1"/>
        <v>3292.32</v>
      </c>
    </row>
    <row r="30" spans="1:10" ht="39" customHeight="1">
      <c r="A30" s="3">
        <v>20</v>
      </c>
      <c r="B30" s="16" t="s">
        <v>64</v>
      </c>
      <c r="C30" s="17" t="s">
        <v>65</v>
      </c>
      <c r="D30" s="18" t="s">
        <v>10</v>
      </c>
      <c r="E30" s="3">
        <v>350</v>
      </c>
      <c r="F30" s="18">
        <v>520.15</v>
      </c>
      <c r="G30" s="37"/>
      <c r="H30" s="18">
        <v>2.4</v>
      </c>
      <c r="I30" s="19">
        <f t="shared" si="0"/>
        <v>1248.3599999999999</v>
      </c>
      <c r="J30" s="19">
        <f t="shared" si="1"/>
        <v>436925.99999999994</v>
      </c>
    </row>
    <row r="31" spans="1:10" ht="60">
      <c r="A31" s="3">
        <v>21</v>
      </c>
      <c r="B31" s="16" t="s">
        <v>66</v>
      </c>
      <c r="C31" s="17" t="s">
        <v>67</v>
      </c>
      <c r="D31" s="18" t="s">
        <v>68</v>
      </c>
      <c r="E31" s="3">
        <v>65</v>
      </c>
      <c r="F31" s="18">
        <v>9660.5400000000009</v>
      </c>
      <c r="G31" s="37"/>
      <c r="H31" s="18">
        <v>2</v>
      </c>
      <c r="I31" s="19">
        <f t="shared" si="0"/>
        <v>19321.080000000002</v>
      </c>
      <c r="J31" s="19">
        <f t="shared" si="1"/>
        <v>1255870.2000000002</v>
      </c>
    </row>
    <row r="32" spans="1:10" ht="60">
      <c r="A32" s="3">
        <v>22</v>
      </c>
      <c r="B32" s="16" t="s">
        <v>69</v>
      </c>
      <c r="C32" s="17" t="s">
        <v>70</v>
      </c>
      <c r="D32" s="18" t="s">
        <v>10</v>
      </c>
      <c r="E32" s="3">
        <v>390</v>
      </c>
      <c r="F32" s="18">
        <v>1656.47</v>
      </c>
      <c r="G32" s="37"/>
      <c r="H32" s="18">
        <v>2</v>
      </c>
      <c r="I32" s="19">
        <f t="shared" si="0"/>
        <v>3312.94</v>
      </c>
      <c r="J32" s="19">
        <f t="shared" si="1"/>
        <v>1292046.6000000001</v>
      </c>
    </row>
    <row r="33" spans="1:10" ht="44.25" customHeight="1">
      <c r="A33" s="3">
        <v>23</v>
      </c>
      <c r="B33" s="16" t="s">
        <v>71</v>
      </c>
      <c r="C33" s="17" t="s">
        <v>72</v>
      </c>
      <c r="D33" s="18" t="s">
        <v>73</v>
      </c>
      <c r="E33" s="3">
        <v>3.5</v>
      </c>
      <c r="F33" s="18">
        <v>2454.79</v>
      </c>
      <c r="G33" s="37"/>
      <c r="H33" s="18">
        <v>2.4</v>
      </c>
      <c r="I33" s="19">
        <f t="shared" si="0"/>
        <v>5891.4960000000001</v>
      </c>
      <c r="J33" s="19">
        <f t="shared" si="1"/>
        <v>20620.236000000001</v>
      </c>
    </row>
    <row r="34" spans="1:10" ht="36">
      <c r="A34" s="3">
        <v>24</v>
      </c>
      <c r="B34" s="16" t="s">
        <v>74</v>
      </c>
      <c r="C34" s="17" t="s">
        <v>75</v>
      </c>
      <c r="D34" s="18" t="s">
        <v>4</v>
      </c>
      <c r="E34" s="3">
        <v>3.6</v>
      </c>
      <c r="F34" s="18">
        <v>1097.6400000000001</v>
      </c>
      <c r="G34" s="37"/>
      <c r="H34" s="18">
        <v>2.4</v>
      </c>
      <c r="I34" s="19">
        <f t="shared" si="0"/>
        <v>2634.3360000000002</v>
      </c>
      <c r="J34" s="19">
        <f t="shared" si="1"/>
        <v>9483.6096000000016</v>
      </c>
    </row>
    <row r="35" spans="1:10" ht="60">
      <c r="A35" s="3">
        <v>25</v>
      </c>
      <c r="B35" s="16" t="s">
        <v>76</v>
      </c>
      <c r="C35" s="17" t="s">
        <v>77</v>
      </c>
      <c r="D35" s="18" t="s">
        <v>78</v>
      </c>
      <c r="E35" s="3">
        <v>138</v>
      </c>
      <c r="F35" s="18">
        <v>532.25</v>
      </c>
      <c r="G35" s="37"/>
      <c r="H35" s="18">
        <v>2.4</v>
      </c>
      <c r="I35" s="19">
        <f t="shared" si="0"/>
        <v>1277.3999999999999</v>
      </c>
      <c r="J35" s="19">
        <f t="shared" si="1"/>
        <v>176281.19999999998</v>
      </c>
    </row>
    <row r="36" spans="1:10" ht="48">
      <c r="A36" s="3">
        <v>26</v>
      </c>
      <c r="B36" s="16" t="s">
        <v>79</v>
      </c>
      <c r="C36" s="17" t="s">
        <v>80</v>
      </c>
      <c r="D36" s="18" t="s">
        <v>10</v>
      </c>
      <c r="E36" s="3">
        <v>138</v>
      </c>
      <c r="F36" s="18">
        <v>925.2</v>
      </c>
      <c r="G36" s="37"/>
      <c r="H36" s="18">
        <v>2.4</v>
      </c>
      <c r="I36" s="19">
        <f t="shared" si="0"/>
        <v>2220.48</v>
      </c>
      <c r="J36" s="19">
        <f t="shared" si="1"/>
        <v>306426.23999999999</v>
      </c>
    </row>
    <row r="37" spans="1:10" ht="60">
      <c r="A37" s="3">
        <v>27</v>
      </c>
      <c r="B37" s="16" t="s">
        <v>81</v>
      </c>
      <c r="C37" s="17" t="s">
        <v>82</v>
      </c>
      <c r="D37" s="18" t="s">
        <v>78</v>
      </c>
      <c r="E37" s="3">
        <v>138</v>
      </c>
      <c r="F37" s="18">
        <v>1709.34</v>
      </c>
      <c r="G37" s="37"/>
      <c r="H37" s="18">
        <v>2.4</v>
      </c>
      <c r="I37" s="19">
        <f t="shared" si="0"/>
        <v>4102.4159999999993</v>
      </c>
      <c r="J37" s="19">
        <f t="shared" si="1"/>
        <v>566133.40799999994</v>
      </c>
    </row>
    <row r="38" spans="1:10" ht="34.5" customHeight="1">
      <c r="A38" s="3">
        <v>28</v>
      </c>
      <c r="B38" s="16" t="s">
        <v>83</v>
      </c>
      <c r="C38" s="17" t="s">
        <v>84</v>
      </c>
      <c r="D38" s="18" t="s">
        <v>10</v>
      </c>
      <c r="E38" s="3">
        <v>55</v>
      </c>
      <c r="F38" s="18">
        <v>220.41</v>
      </c>
      <c r="G38" s="37"/>
      <c r="H38" s="18">
        <v>2.4</v>
      </c>
      <c r="I38" s="19">
        <f t="shared" si="0"/>
        <v>528.98399999999992</v>
      </c>
      <c r="J38" s="19">
        <f t="shared" si="1"/>
        <v>29094.119999999995</v>
      </c>
    </row>
    <row r="39" spans="1:10" ht="45.75" customHeight="1">
      <c r="A39" s="3">
        <v>29</v>
      </c>
      <c r="B39" s="16" t="s">
        <v>85</v>
      </c>
      <c r="C39" s="17" t="s">
        <v>86</v>
      </c>
      <c r="D39" s="18" t="s">
        <v>10</v>
      </c>
      <c r="E39" s="3">
        <v>3.2000000000000001E-2</v>
      </c>
      <c r="F39" s="18">
        <v>5501.88</v>
      </c>
      <c r="G39" s="37"/>
      <c r="H39" s="18">
        <v>2.4</v>
      </c>
      <c r="I39" s="19">
        <f t="shared" si="0"/>
        <v>13204.512000000001</v>
      </c>
      <c r="J39" s="19">
        <f t="shared" si="1"/>
        <v>422.54438400000004</v>
      </c>
    </row>
    <row r="40" spans="1:10" ht="45.75" customHeight="1">
      <c r="A40" s="3">
        <v>30</v>
      </c>
      <c r="B40" s="16" t="s">
        <v>87</v>
      </c>
      <c r="C40" s="17" t="s">
        <v>88</v>
      </c>
      <c r="D40" s="18" t="s">
        <v>89</v>
      </c>
      <c r="E40" s="3">
        <v>3.6</v>
      </c>
      <c r="F40" s="18">
        <v>540.92999999999995</v>
      </c>
      <c r="G40" s="37"/>
      <c r="H40" s="18">
        <v>2.4</v>
      </c>
      <c r="I40" s="19">
        <f t="shared" si="0"/>
        <v>1298.2319999999997</v>
      </c>
      <c r="J40" s="19">
        <f t="shared" si="1"/>
        <v>4673.6351999999988</v>
      </c>
    </row>
    <row r="41" spans="1:10" ht="59.25" customHeight="1">
      <c r="A41" s="3">
        <v>31</v>
      </c>
      <c r="B41" s="16" t="s">
        <v>90</v>
      </c>
      <c r="C41" s="17" t="s">
        <v>91</v>
      </c>
      <c r="D41" s="18" t="s">
        <v>10</v>
      </c>
      <c r="E41" s="3">
        <v>15</v>
      </c>
      <c r="F41" s="19">
        <v>3842.22</v>
      </c>
      <c r="G41" s="37"/>
      <c r="H41" s="18">
        <v>2.4</v>
      </c>
      <c r="I41" s="19">
        <f t="shared" si="0"/>
        <v>9221.3279999999995</v>
      </c>
      <c r="J41" s="19">
        <f t="shared" si="1"/>
        <v>138319.91999999998</v>
      </c>
    </row>
    <row r="42" spans="1:10" ht="59.25" customHeight="1">
      <c r="A42" s="3">
        <v>32</v>
      </c>
      <c r="B42" s="16" t="s">
        <v>92</v>
      </c>
      <c r="C42" s="20" t="s">
        <v>93</v>
      </c>
      <c r="D42" s="21" t="s">
        <v>68</v>
      </c>
      <c r="E42" s="21">
        <v>1</v>
      </c>
      <c r="F42" s="21">
        <v>384.83</v>
      </c>
      <c r="G42" s="37"/>
      <c r="H42" s="18">
        <v>2.4</v>
      </c>
      <c r="I42" s="22">
        <f t="shared" si="0"/>
        <v>923.59199999999987</v>
      </c>
      <c r="J42" s="23">
        <f t="shared" si="1"/>
        <v>923.59199999999987</v>
      </c>
    </row>
    <row r="43" spans="1:10" ht="59.25" customHeight="1">
      <c r="A43" s="3">
        <v>33</v>
      </c>
      <c r="B43" s="16" t="s">
        <v>94</v>
      </c>
      <c r="C43" s="20" t="s">
        <v>95</v>
      </c>
      <c r="D43" s="21" t="s">
        <v>68</v>
      </c>
      <c r="E43" s="21">
        <v>1</v>
      </c>
      <c r="F43" s="21">
        <v>42.68</v>
      </c>
      <c r="G43" s="37"/>
      <c r="H43" s="18">
        <v>2.4</v>
      </c>
      <c r="I43" s="22">
        <f t="shared" ref="I43" si="2">H43*$G$11*F43</f>
        <v>102.432</v>
      </c>
      <c r="J43" s="23">
        <f t="shared" ref="J43" si="3">I43*E43</f>
        <v>102.432</v>
      </c>
    </row>
    <row r="44" spans="1:10" ht="59.25" customHeight="1">
      <c r="A44" s="3">
        <v>34</v>
      </c>
      <c r="B44" s="16" t="s">
        <v>96</v>
      </c>
      <c r="C44" s="20" t="s">
        <v>97</v>
      </c>
      <c r="D44" s="21" t="s">
        <v>101</v>
      </c>
      <c r="E44" s="21">
        <v>1</v>
      </c>
      <c r="F44" s="21">
        <v>1615.48</v>
      </c>
      <c r="G44" s="37"/>
      <c r="H44" s="18">
        <v>2.4</v>
      </c>
      <c r="I44" s="22">
        <f t="shared" ref="I44" si="4">H44*$G$11*F44</f>
        <v>3877.152</v>
      </c>
      <c r="J44" s="23">
        <f t="shared" ref="J44" si="5">I44*E44</f>
        <v>3877.152</v>
      </c>
    </row>
    <row r="45" spans="1:10" ht="59.25" customHeight="1">
      <c r="A45" s="3">
        <v>35</v>
      </c>
      <c r="B45" s="16" t="s">
        <v>98</v>
      </c>
      <c r="C45" s="20" t="s">
        <v>99</v>
      </c>
      <c r="D45" s="21" t="s">
        <v>100</v>
      </c>
      <c r="E45" s="21">
        <v>8.0500000000000007</v>
      </c>
      <c r="F45" s="21">
        <v>2616.4299999999998</v>
      </c>
      <c r="G45" s="38"/>
      <c r="H45" s="18">
        <v>2.4</v>
      </c>
      <c r="I45" s="22">
        <f t="shared" ref="I45" si="6">H45*$G$11*F45</f>
        <v>6279.4319999999998</v>
      </c>
      <c r="J45" s="23">
        <f t="shared" ref="J45" si="7">I45*E45</f>
        <v>50549.427600000003</v>
      </c>
    </row>
    <row r="46" spans="1:10">
      <c r="B46" s="8"/>
      <c r="C46" s="5"/>
      <c r="D46" s="6"/>
      <c r="E46" s="9"/>
      <c r="F46" s="9"/>
      <c r="G46" s="14"/>
      <c r="H46" s="7"/>
      <c r="I46" s="11"/>
      <c r="J46" s="11"/>
    </row>
    <row r="47" spans="1:10">
      <c r="B47" s="33"/>
      <c r="C47" s="33"/>
      <c r="D47" s="6"/>
      <c r="E47" s="34"/>
      <c r="F47" s="34"/>
      <c r="G47" s="9"/>
      <c r="H47" s="7"/>
    </row>
    <row r="48" spans="1:10">
      <c r="B48" s="8"/>
      <c r="C48" s="5"/>
      <c r="D48" s="6"/>
      <c r="E48" s="9"/>
      <c r="F48" s="9"/>
      <c r="G48" s="10"/>
      <c r="H48" s="10"/>
    </row>
    <row r="49" spans="2:8">
      <c r="B49" s="33"/>
      <c r="C49" s="33"/>
      <c r="D49" s="6"/>
      <c r="E49" s="10"/>
      <c r="F49" s="10"/>
      <c r="G49" s="9"/>
      <c r="H49" s="7"/>
    </row>
    <row r="50" spans="2:8">
      <c r="B50" s="8"/>
      <c r="C50" s="5"/>
      <c r="D50" s="6"/>
      <c r="E50" s="9"/>
      <c r="F50" s="9"/>
      <c r="G50" s="9"/>
      <c r="H50" s="7"/>
    </row>
    <row r="51" spans="2:8">
      <c r="B51" s="8"/>
      <c r="C51" s="5"/>
      <c r="D51" s="6"/>
      <c r="E51" s="9"/>
      <c r="F51" s="9"/>
    </row>
  </sheetData>
  <mergeCells count="17">
    <mergeCell ref="B47:C47"/>
    <mergeCell ref="E47:F47"/>
    <mergeCell ref="B49:C49"/>
    <mergeCell ref="A4:F4"/>
    <mergeCell ref="G11:G45"/>
    <mergeCell ref="D1:H1"/>
    <mergeCell ref="D2:H2"/>
    <mergeCell ref="J7:J9"/>
    <mergeCell ref="A7:A9"/>
    <mergeCell ref="C7:C9"/>
    <mergeCell ref="D7:D9"/>
    <mergeCell ref="E7:E9"/>
    <mergeCell ref="I7:I9"/>
    <mergeCell ref="F7:F8"/>
    <mergeCell ref="H7:H8"/>
    <mergeCell ref="B7:B8"/>
    <mergeCell ref="G7:G8"/>
  </mergeCells>
  <pageMargins left="0.7" right="0.7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2015-02-05T09:11:50Z</cp:lastPrinted>
  <dcterms:created xsi:type="dcterms:W3CDTF">2013-10-07T06:33:14Z</dcterms:created>
  <dcterms:modified xsi:type="dcterms:W3CDTF">2015-03-02T13:43:59Z</dcterms:modified>
</cp:coreProperties>
</file>